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 - Direção\Power BI - Projetos\"/>
    </mc:Choice>
  </mc:AlternateContent>
  <bookViews>
    <workbookView xWindow="0" yWindow="0" windowWidth="24000" windowHeight="9135"/>
  </bookViews>
  <sheets>
    <sheet name="data" sheetId="1" r:id="rId1"/>
  </sheets>
  <calcPr calcId="152511"/>
</workbook>
</file>

<file path=xl/calcChain.xml><?xml version="1.0" encoding="utf-8"?>
<calcChain xmlns="http://schemas.openxmlformats.org/spreadsheetml/2006/main">
  <c r="G10" i="1" l="1"/>
  <c r="I5" i="1" l="1"/>
  <c r="I6" i="1"/>
  <c r="I7" i="1"/>
  <c r="I8" i="1"/>
  <c r="I9" i="1"/>
  <c r="I4" i="1"/>
  <c r="I3" i="1"/>
  <c r="I2" i="1"/>
  <c r="I10" i="1" l="1"/>
</calcChain>
</file>

<file path=xl/sharedStrings.xml><?xml version="1.0" encoding="utf-8"?>
<sst xmlns="http://schemas.openxmlformats.org/spreadsheetml/2006/main" count="65" uniqueCount="30">
  <si>
    <t>NO_CURSO</t>
  </si>
  <si>
    <t>DS_MOD_CONCORRENCIA</t>
  </si>
  <si>
    <t>NU_NOTACORTE_CONCORRIDA</t>
  </si>
  <si>
    <t>Contagem de NO_INSCRITO</t>
  </si>
  <si>
    <t>ARQUITETURA E URBANISMO</t>
  </si>
  <si>
    <t>596.96</t>
  </si>
  <si>
    <t>Candidato Pessoa Com Deficiência</t>
  </si>
  <si>
    <t>775.33</t>
  </si>
  <si>
    <t>617.37</t>
  </si>
  <si>
    <t>642.79</t>
  </si>
  <si>
    <t>642.45</t>
  </si>
  <si>
    <t>611.77</t>
  </si>
  <si>
    <t>690.46</t>
  </si>
  <si>
    <t>645.11</t>
  </si>
  <si>
    <t>Ampla concorrência SEM Bônus Regional de 20%</t>
  </si>
  <si>
    <t>Ampla concorrência COM Bônus Regional de 20%</t>
  </si>
  <si>
    <t>Cota Escola</t>
  </si>
  <si>
    <t>Cota Escola, Cor, Renda e PcD (ECR-PcD)</t>
  </si>
  <si>
    <t>Cota Escola e Renda (ER)</t>
  </si>
  <si>
    <t>Cota Escola, Cor e Renda (ECR)</t>
  </si>
  <si>
    <t>Cota Escola e Cor (EC)</t>
  </si>
  <si>
    <t>NO_CAMPUS</t>
  </si>
  <si>
    <t>NO_INSTITUTO_SIGLA</t>
  </si>
  <si>
    <t>SANTANA DO ARAGUAIA</t>
  </si>
  <si>
    <t>IEA</t>
  </si>
  <si>
    <t>DS_TURNO</t>
  </si>
  <si>
    <t>DS_FORMACAO</t>
  </si>
  <si>
    <t>Bacharelado</t>
  </si>
  <si>
    <t>Integral</t>
  </si>
  <si>
    <t>NO_MOD CONCORRENCIA_ORIG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</si>
</sst>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6" fillId="33" borderId="0" xfId="0" applyFont="1" applyFill="1" applyAlignment="1">
      <alignment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vertical="center"/>
    </xf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C13" sqref="C13"/>
    </sheetView>
  </sheetViews>
  <sheetFormatPr defaultRowHeight="15" x14ac:dyDescent="0.25"/>
  <cols>
    <col min="1" max="1" width="23.140625" style="1" bestFit="1" customWidth="1"/>
    <col min="2" max="2" width="20.7109375" style="9" bestFit="1" customWidth="1"/>
    <col min="3" max="3" width="26.85546875" style="1" bestFit="1" customWidth="1"/>
    <col min="4" max="4" width="10.7109375" style="1" bestFit="1" customWidth="1"/>
    <col min="5" max="5" width="15" style="1" bestFit="1" customWidth="1"/>
    <col min="6" max="6" width="45" style="1" bestFit="1" customWidth="1"/>
    <col min="7" max="7" width="21.140625" style="9" bestFit="1" customWidth="1"/>
    <col min="8" max="8" width="15.140625" style="1" customWidth="1"/>
    <col min="9" max="9" width="13.28515625" style="1" bestFit="1" customWidth="1"/>
    <col min="10" max="16384" width="9.140625" style="1"/>
  </cols>
  <sheetData>
    <row r="1" spans="1:9" ht="30" x14ac:dyDescent="0.25">
      <c r="A1" s="7" t="s">
        <v>21</v>
      </c>
      <c r="B1" s="8" t="s">
        <v>22</v>
      </c>
      <c r="C1" s="4" t="s">
        <v>0</v>
      </c>
      <c r="D1" s="7" t="s">
        <v>25</v>
      </c>
      <c r="E1" s="7" t="s">
        <v>26</v>
      </c>
      <c r="F1" s="4" t="s">
        <v>1</v>
      </c>
      <c r="G1" s="5" t="s">
        <v>29</v>
      </c>
      <c r="H1" s="5" t="s">
        <v>2</v>
      </c>
      <c r="I1" s="5" t="s">
        <v>3</v>
      </c>
    </row>
    <row r="2" spans="1:9" x14ac:dyDescent="0.25">
      <c r="A2" t="s">
        <v>23</v>
      </c>
      <c r="B2" s="10" t="s">
        <v>24</v>
      </c>
      <c r="C2" s="1" t="s">
        <v>4</v>
      </c>
      <c r="D2" s="1" t="s">
        <v>28</v>
      </c>
      <c r="E2" s="9" t="s">
        <v>27</v>
      </c>
      <c r="F2" s="1" t="s">
        <v>14</v>
      </c>
      <c r="G2" s="9">
        <v>13</v>
      </c>
      <c r="H2" s="1" t="s">
        <v>5</v>
      </c>
      <c r="I2" s="1">
        <f>68+678</f>
        <v>746</v>
      </c>
    </row>
    <row r="3" spans="1:9" x14ac:dyDescent="0.25">
      <c r="A3" t="s">
        <v>23</v>
      </c>
      <c r="B3" s="10" t="s">
        <v>24</v>
      </c>
      <c r="C3" s="1" t="s">
        <v>4</v>
      </c>
      <c r="D3" s="1" t="s">
        <v>28</v>
      </c>
      <c r="E3" s="9" t="s">
        <v>27</v>
      </c>
      <c r="F3" s="1" t="s">
        <v>15</v>
      </c>
      <c r="G3" s="9">
        <v>13</v>
      </c>
      <c r="H3" s="1" t="s">
        <v>7</v>
      </c>
      <c r="I3" s="1">
        <f>79+441</f>
        <v>520</v>
      </c>
    </row>
    <row r="4" spans="1:9" x14ac:dyDescent="0.25">
      <c r="A4" t="s">
        <v>23</v>
      </c>
      <c r="B4" s="10" t="s">
        <v>24</v>
      </c>
      <c r="C4" s="1" t="s">
        <v>4</v>
      </c>
      <c r="D4" s="1" t="s">
        <v>28</v>
      </c>
      <c r="E4" s="9" t="s">
        <v>27</v>
      </c>
      <c r="F4" s="1" t="s">
        <v>6</v>
      </c>
      <c r="G4" s="9">
        <v>2</v>
      </c>
      <c r="H4" s="1" t="s">
        <v>8</v>
      </c>
      <c r="I4" s="1">
        <f>4+40</f>
        <v>44</v>
      </c>
    </row>
    <row r="5" spans="1:9" x14ac:dyDescent="0.25">
      <c r="A5" t="s">
        <v>23</v>
      </c>
      <c r="B5" s="10" t="s">
        <v>24</v>
      </c>
      <c r="C5" s="1" t="s">
        <v>4</v>
      </c>
      <c r="D5" s="1" t="s">
        <v>28</v>
      </c>
      <c r="E5" s="9" t="s">
        <v>27</v>
      </c>
      <c r="F5" s="2" t="s">
        <v>20</v>
      </c>
      <c r="G5" s="3">
        <v>6</v>
      </c>
      <c r="H5" s="1" t="s">
        <v>9</v>
      </c>
      <c r="I5" s="1">
        <f>433+49</f>
        <v>482</v>
      </c>
    </row>
    <row r="6" spans="1:9" x14ac:dyDescent="0.25">
      <c r="A6" t="s">
        <v>23</v>
      </c>
      <c r="B6" s="10" t="s">
        <v>24</v>
      </c>
      <c r="C6" s="1" t="s">
        <v>4</v>
      </c>
      <c r="D6" s="1" t="s">
        <v>28</v>
      </c>
      <c r="E6" s="9" t="s">
        <v>27</v>
      </c>
      <c r="F6" s="2" t="s">
        <v>19</v>
      </c>
      <c r="G6" s="3">
        <v>6</v>
      </c>
      <c r="H6" s="1" t="s">
        <v>10</v>
      </c>
      <c r="I6" s="1">
        <f>1371+148</f>
        <v>1519</v>
      </c>
    </row>
    <row r="7" spans="1:9" x14ac:dyDescent="0.25">
      <c r="A7" t="s">
        <v>23</v>
      </c>
      <c r="B7" s="10" t="s">
        <v>24</v>
      </c>
      <c r="C7" s="1" t="s">
        <v>4</v>
      </c>
      <c r="D7" s="1" t="s">
        <v>28</v>
      </c>
      <c r="E7" s="9" t="s">
        <v>27</v>
      </c>
      <c r="F7" s="2" t="s">
        <v>17</v>
      </c>
      <c r="G7" s="3">
        <v>1</v>
      </c>
      <c r="H7" s="1" t="s">
        <v>11</v>
      </c>
      <c r="I7" s="1">
        <f>33+4</f>
        <v>37</v>
      </c>
    </row>
    <row r="8" spans="1:9" x14ac:dyDescent="0.25">
      <c r="A8" t="s">
        <v>23</v>
      </c>
      <c r="B8" s="10" t="s">
        <v>24</v>
      </c>
      <c r="C8" s="1" t="s">
        <v>4</v>
      </c>
      <c r="D8" s="1" t="s">
        <v>28</v>
      </c>
      <c r="E8" s="9" t="s">
        <v>27</v>
      </c>
      <c r="F8" s="2" t="s">
        <v>18</v>
      </c>
      <c r="G8" s="3">
        <v>1</v>
      </c>
      <c r="H8" s="1" t="s">
        <v>12</v>
      </c>
      <c r="I8" s="1">
        <f>150+22</f>
        <v>172</v>
      </c>
    </row>
    <row r="9" spans="1:9" x14ac:dyDescent="0.25">
      <c r="A9" t="s">
        <v>23</v>
      </c>
      <c r="B9" s="10" t="s">
        <v>24</v>
      </c>
      <c r="C9" s="1" t="s">
        <v>4</v>
      </c>
      <c r="D9" s="1" t="s">
        <v>28</v>
      </c>
      <c r="E9" s="9" t="s">
        <v>27</v>
      </c>
      <c r="F9" s="2" t="s">
        <v>16</v>
      </c>
      <c r="G9" s="3">
        <v>1</v>
      </c>
      <c r="H9" s="1" t="s">
        <v>13</v>
      </c>
      <c r="I9" s="1">
        <f>65+12</f>
        <v>77</v>
      </c>
    </row>
    <row r="10" spans="1:9" x14ac:dyDescent="0.25">
      <c r="A10" s="6"/>
      <c r="B10" s="8"/>
      <c r="C10" s="6"/>
      <c r="D10" s="6"/>
      <c r="E10" s="6"/>
      <c r="F10" s="6"/>
      <c r="G10" s="8">
        <f>SUM(G2:G9)-13</f>
        <v>30</v>
      </c>
      <c r="H10" s="6"/>
      <c r="I10" s="6">
        <f>SUM(I2:I9)</f>
        <v>3597</v>
      </c>
    </row>
  </sheetData>
  <pageMargins left="0.511811024" right="0.511811024" top="0.78740157499999996" bottom="0.78740157499999996" header="0.31496062000000002" footer="0.31496062000000002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mladeira</dc:creator>
  <cp:lastModifiedBy>Unifesspa</cp:lastModifiedBy>
  <cp:lastPrinted>2020-01-31T12:47:12Z</cp:lastPrinted>
  <dcterms:created xsi:type="dcterms:W3CDTF">2020-01-03T12:19:32Z</dcterms:created>
  <dcterms:modified xsi:type="dcterms:W3CDTF">2020-01-31T12:47:24Z</dcterms:modified>
</cp:coreProperties>
</file>